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78195B4C-45B5-4E77-BE7C-AF49E80335FB}\"/>
    </mc:Choice>
  </mc:AlternateContent>
  <xr:revisionPtr revIDLastSave="0" documentId="13_ncr:1_{1995F4A9-51D9-430B-B05B-6D149CDE9D5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C5" i="3"/>
  <c r="C4" i="3"/>
  <c r="C2" i="3"/>
  <c r="C3" i="3"/>
  <c r="E3" i="3" l="1"/>
  <c r="E5" i="3"/>
  <c r="E6" i="3"/>
  <c r="E2" i="3"/>
  <c r="E4" i="3"/>
</calcChain>
</file>

<file path=xl/sharedStrings.xml><?xml version="1.0" encoding="utf-8"?>
<sst xmlns="http://schemas.openxmlformats.org/spreadsheetml/2006/main" count="32" uniqueCount="26">
  <si>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</si>
  <si>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</si>
  <si>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</si>
  <si>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</si>
  <si>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</si>
  <si>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</si>
  <si>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</si>
  <si>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</si>
  <si>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</si>
  <si>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</si>
  <si>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</si>
  <si>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</si>
  <si>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</si>
  <si>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</si>
  <si>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</si>
  <si>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</si>
  <si>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</si>
  <si>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</si>
  <si>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</si>
  <si>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57 Old Road to Nine Acres Corner LLC</t>
  </si>
  <si>
    <t>S3L4.14C1</t>
  </si>
  <si>
    <t>S3L3.87C1</t>
  </si>
  <si>
    <t>S3L3.89C1</t>
  </si>
  <si>
    <t>Care One</t>
  </si>
  <si>
    <t>Management Fee</t>
  </si>
  <si>
    <t>S3L2B.8C1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</si>
</sst>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left" vertical="center"/>
    </xf>
    <xf numFmtId="38" fontId="6" fillId="0" borderId="1" xfId="1" applyNumberFormat="1" applyFont="1" applyFill="1" applyBorder="1" applyAlignment="1">
      <alignment horizontal="right" vertical="center"/>
    </xf>
    <xf numFmtId="44" fontId="0" fillId="0" borderId="1" xfId="1" applyFont="1" applyFill="1" applyBorder="1" applyAlignment="1">
      <alignment horizontal="right" vertical="center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Currency 2" xfId="2" xr:uid="{6D64B383-1C79-484B-871E-E85737DCFBE3}"/>
    <cellStyle name="Normal" xfId="0" builtinId="0"/>
  </cellStyles>
  <dxfs count="0"/>
  <tableStyles count="1" defaultTableStyle="TableStyleMedium2" defaultPivotStyle="PivotStyleLight16">
    <tableStyle name="Invisible" pivot="0" table="0" count="0" xr9:uid="{B9B87E37-523C-4BCA-93A0-76D6E720075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0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24</v>
      </c>
      <c r="C2" s="18">
        <f>ROUND([1]!TBLink("MASTER TB","CAID CP[11]","S3L2B.8C1","99","1"),0)</f>
        <v>1260453</v>
      </c>
      <c r="D2" s="19"/>
      <c r="E2" s="21">
        <f>C2-D2</f>
        <v>1260453</v>
      </c>
      <c r="F2" s="17" t="s">
        <v>25</v>
      </c>
      <c r="G2" s="7" t="s">
        <v>13</v>
      </c>
    </row>
    <row r="3" spans="1:7" x14ac:dyDescent="0.25">
      <c r="A3" s="7" t="s">
        <v>19</v>
      </c>
      <c r="B3" s="7" t="s">
        <v>12</v>
      </c>
      <c r="C3" s="18">
        <f>ROUND([1]!TBLink("MASTER TB","CAID CP[11]","S3L4.14C1","99","1"),0)</f>
        <v>933985</v>
      </c>
      <c r="D3" s="19"/>
      <c r="E3" s="21">
        <f>C3-D3</f>
        <v>933985</v>
      </c>
      <c r="F3" s="17" t="s">
        <v>20</v>
      </c>
      <c r="G3" s="7" t="s">
        <v>13</v>
      </c>
    </row>
    <row r="4" spans="1:7" x14ac:dyDescent="0.25">
      <c r="A4" s="7" t="s">
        <v>14</v>
      </c>
      <c r="B4" s="7" t="s">
        <v>17</v>
      </c>
      <c r="C4" s="18">
        <f>ROUND([1]!TBLink("MASTER TB","CAID CP[11]","68070","99","3"),0)</f>
        <v>45478</v>
      </c>
      <c r="D4" s="19"/>
      <c r="E4" s="21">
        <f t="shared" ref="E4:E6" si="0">C4-D4</f>
        <v>45478</v>
      </c>
      <c r="F4" s="17" t="s">
        <v>21</v>
      </c>
      <c r="G4" s="7" t="s">
        <v>13</v>
      </c>
    </row>
    <row r="5" spans="1:7" x14ac:dyDescent="0.25">
      <c r="A5" s="7" t="s">
        <v>15</v>
      </c>
      <c r="B5" s="7" t="s">
        <v>18</v>
      </c>
      <c r="C5" s="18">
        <f>ROUND([1]!TBLink("MASTER TB","CAID CP[11]","68075","99","3")+[1]!TBLink("MASTER TB","CAID CP[11]","68080","99","3")+[1]!TBLink("MASTER TB","CAID CP[11]","68085","99","3"),0)</f>
        <v>361676</v>
      </c>
      <c r="D5" s="19"/>
      <c r="E5" s="21">
        <f t="shared" si="0"/>
        <v>361676</v>
      </c>
      <c r="F5" s="17" t="s">
        <v>21</v>
      </c>
      <c r="G5" s="7" t="s">
        <v>13</v>
      </c>
    </row>
    <row r="6" spans="1:7" x14ac:dyDescent="0.25">
      <c r="A6" s="9" t="s">
        <v>16</v>
      </c>
      <c r="B6" s="9" t="s">
        <v>18</v>
      </c>
      <c r="C6" s="22">
        <f>ROUND([1]!TBLink("MASTER TB","CAID CP[11]","68095","99","3"),0)</f>
        <v>1040</v>
      </c>
      <c r="D6" s="20"/>
      <c r="E6" s="21">
        <f t="shared" si="0"/>
        <v>1040</v>
      </c>
      <c r="F6" s="17" t="s">
        <v>22</v>
      </c>
      <c r="G6" s="7" t="s">
        <v>13</v>
      </c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9"/>
      <c r="B25" s="9"/>
      <c r="C25" s="12"/>
      <c r="D25" s="12"/>
      <c r="E25" s="12"/>
      <c r="F25" s="9"/>
      <c r="G25" s="9"/>
    </row>
    <row r="26" spans="1:7" x14ac:dyDescent="0.25">
      <c r="A26" s="1"/>
      <c r="B26" s="1"/>
      <c r="C26" s="13"/>
      <c r="D26" s="14"/>
      <c r="E26" s="12"/>
      <c r="F26" s="9"/>
      <c r="G26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41B2037-E361-489C-984A-9BEF83C7ED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2023-03-20T12:40:41Z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